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40" yWindow="210" windowWidth="20730" windowHeight="11760" tabRatio="601"/>
  </bookViews>
  <sheets>
    <sheet name="재난관리기금" sheetId="46" r:id="rId1"/>
    <sheet name="문화지구육성기금" sheetId="47" r:id="rId2"/>
    <sheet name="자원순환센터건립기금" sheetId="48" r:id="rId3"/>
    <sheet name="노인복지기금" sheetId="49" r:id="rId4"/>
  </sheets>
  <calcPr calcId="125725" iterate="1"/>
</workbook>
</file>

<file path=xl/calcChain.xml><?xml version="1.0" encoding="utf-8"?>
<calcChain xmlns="http://schemas.openxmlformats.org/spreadsheetml/2006/main">
  <c r="M9" i="49"/>
  <c r="I9"/>
  <c r="M8"/>
  <c r="M7" s="1"/>
  <c r="I8"/>
  <c r="I7" s="1"/>
  <c r="L7"/>
  <c r="K7"/>
  <c r="J7"/>
  <c r="H7"/>
  <c r="G7"/>
  <c r="F7"/>
  <c r="M9" i="48"/>
  <c r="I9"/>
  <c r="M8"/>
  <c r="I8"/>
  <c r="M7"/>
  <c r="L7"/>
  <c r="K7"/>
  <c r="J7"/>
  <c r="I7"/>
  <c r="H7"/>
  <c r="G7"/>
  <c r="F7"/>
  <c r="M9" i="47"/>
  <c r="M7" s="1"/>
  <c r="I9"/>
  <c r="M8"/>
  <c r="I8"/>
  <c r="L7"/>
  <c r="K7"/>
  <c r="J7"/>
  <c r="I7"/>
  <c r="H7"/>
  <c r="G7"/>
  <c r="F7"/>
  <c r="M7" i="46"/>
  <c r="M8"/>
  <c r="K7"/>
  <c r="L7"/>
  <c r="J7"/>
  <c r="M9"/>
  <c r="I9"/>
  <c r="I8"/>
  <c r="I7"/>
  <c r="H7"/>
  <c r="G7"/>
  <c r="F7"/>
</calcChain>
</file>

<file path=xl/sharedStrings.xml><?xml version="1.0" encoding="utf-8"?>
<sst xmlns="http://schemas.openxmlformats.org/spreadsheetml/2006/main" count="120" uniqueCount="69">
  <si>
    <t>연번</t>
    <phoneticPr fontId="6" type="noConversion"/>
  </si>
  <si>
    <t>부서명</t>
    <phoneticPr fontId="6" type="noConversion"/>
  </si>
  <si>
    <t>비고</t>
    <phoneticPr fontId="6" type="noConversion"/>
  </si>
  <si>
    <r>
      <t xml:space="preserve">2022년도 서울특별시 종로구 </t>
    </r>
    <r>
      <rPr>
        <sz val="24"/>
        <color rgb="FF0070C0"/>
        <rFont val="HY견명조"/>
        <family val="1"/>
        <charset val="129"/>
      </rPr>
      <t>기금운용계획(안) 조정내역</t>
    </r>
    <phoneticPr fontId="6" type="noConversion"/>
  </si>
  <si>
    <t>○ 문화지구육성기금</t>
    <phoneticPr fontId="19" type="noConversion"/>
  </si>
  <si>
    <t>(단위:천원)</t>
    <phoneticPr fontId="5" type="noConversion"/>
  </si>
  <si>
    <t xml:space="preserve">[수입]장·관·항·목
[세출]세부사업 </t>
    <phoneticPr fontId="6" type="noConversion"/>
  </si>
  <si>
    <t>예산과목
(통계목)</t>
    <phoneticPr fontId="5" type="noConversion"/>
  </si>
  <si>
    <t>산출근거</t>
    <phoneticPr fontId="6" type="noConversion"/>
  </si>
  <si>
    <t>수     입</t>
    <phoneticPr fontId="5" type="noConversion"/>
  </si>
  <si>
    <t>지    출</t>
    <phoneticPr fontId="5" type="noConversion"/>
  </si>
  <si>
    <t>기정액</t>
    <phoneticPr fontId="6" type="noConversion"/>
  </si>
  <si>
    <t>증감내역</t>
    <phoneticPr fontId="6" type="noConversion"/>
  </si>
  <si>
    <t>수정액</t>
    <phoneticPr fontId="6" type="noConversion"/>
  </si>
  <si>
    <t>증  가</t>
    <phoneticPr fontId="6" type="noConversion"/>
  </si>
  <si>
    <t>감  소</t>
    <phoneticPr fontId="6" type="noConversion"/>
  </si>
  <si>
    <t>[세출]
노인복지기금예치금</t>
    <phoneticPr fontId="19" type="noConversion"/>
  </si>
  <si>
    <t>○ 재난관리기금</t>
    <phoneticPr fontId="19" type="noConversion"/>
  </si>
  <si>
    <t>○ 자원순환센터건립기금</t>
    <phoneticPr fontId="19" type="noConversion"/>
  </si>
  <si>
    <t>○ 노인복지기금</t>
    <phoneticPr fontId="19" type="noConversion"/>
  </si>
  <si>
    <t>합    계</t>
    <phoneticPr fontId="19" type="noConversion"/>
  </si>
  <si>
    <t>청소
행정과</t>
    <phoneticPr fontId="19" type="noConversion"/>
  </si>
  <si>
    <t>[수입]
기타회계
전입금</t>
    <phoneticPr fontId="19" type="noConversion"/>
  </si>
  <si>
    <t>기타회계
전입금</t>
    <phoneticPr fontId="19" type="noConversion"/>
  </si>
  <si>
    <t>전입금</t>
    <phoneticPr fontId="19" type="noConversion"/>
  </si>
  <si>
    <t>[세출]
자원순환센터건립기금예치금</t>
    <phoneticPr fontId="19" type="noConversion"/>
  </si>
  <si>
    <t>예치금</t>
    <phoneticPr fontId="19" type="noConversion"/>
  </si>
  <si>
    <t>연번</t>
    <phoneticPr fontId="6" type="noConversion"/>
  </si>
  <si>
    <t>부서명</t>
    <phoneticPr fontId="6" type="noConversion"/>
  </si>
  <si>
    <t xml:space="preserve">[수입]장·관·항·목
[세출]세부사업 </t>
    <phoneticPr fontId="6" type="noConversion"/>
  </si>
  <si>
    <t>예산과목
(통계목)</t>
    <phoneticPr fontId="5" type="noConversion"/>
  </si>
  <si>
    <t>산출근거</t>
    <phoneticPr fontId="6" type="noConversion"/>
  </si>
  <si>
    <t>수     입</t>
    <phoneticPr fontId="5" type="noConversion"/>
  </si>
  <si>
    <t>지    출</t>
    <phoneticPr fontId="5" type="noConversion"/>
  </si>
  <si>
    <t>비고</t>
    <phoneticPr fontId="6" type="noConversion"/>
  </si>
  <si>
    <t>기정액</t>
    <phoneticPr fontId="6" type="noConversion"/>
  </si>
  <si>
    <t>증감내역</t>
    <phoneticPr fontId="6" type="noConversion"/>
  </si>
  <si>
    <t>수정액</t>
    <phoneticPr fontId="6" type="noConversion"/>
  </si>
  <si>
    <t>증  가</t>
    <phoneticPr fontId="6" type="noConversion"/>
  </si>
  <si>
    <t>감  소</t>
    <phoneticPr fontId="6" type="noConversion"/>
  </si>
  <si>
    <t>합    계</t>
    <phoneticPr fontId="19" type="noConversion"/>
  </si>
  <si>
    <t>연번</t>
    <phoneticPr fontId="6" type="noConversion"/>
  </si>
  <si>
    <t>부서명</t>
    <phoneticPr fontId="6" type="noConversion"/>
  </si>
  <si>
    <t xml:space="preserve">[수입]장·관·항·목
[세출]세부사업 </t>
    <phoneticPr fontId="6" type="noConversion"/>
  </si>
  <si>
    <t>예산과목
(통계목)</t>
    <phoneticPr fontId="5" type="noConversion"/>
  </si>
  <si>
    <t>산출근거</t>
    <phoneticPr fontId="6" type="noConversion"/>
  </si>
  <si>
    <t>수     입</t>
    <phoneticPr fontId="5" type="noConversion"/>
  </si>
  <si>
    <t>지    출</t>
    <phoneticPr fontId="5" type="noConversion"/>
  </si>
  <si>
    <t>비고</t>
    <phoneticPr fontId="6" type="noConversion"/>
  </si>
  <si>
    <t>기정액</t>
    <phoneticPr fontId="6" type="noConversion"/>
  </si>
  <si>
    <t>증감내역</t>
    <phoneticPr fontId="6" type="noConversion"/>
  </si>
  <si>
    <t>수정액</t>
    <phoneticPr fontId="6" type="noConversion"/>
  </si>
  <si>
    <t>증  가</t>
    <phoneticPr fontId="6" type="noConversion"/>
  </si>
  <si>
    <t>감  소</t>
    <phoneticPr fontId="6" type="noConversion"/>
  </si>
  <si>
    <t>합    계</t>
    <phoneticPr fontId="19" type="noConversion"/>
  </si>
  <si>
    <t>재난안전과</t>
    <phoneticPr fontId="19" type="noConversion"/>
  </si>
  <si>
    <t>[수입]
기타회계
전입금</t>
    <phoneticPr fontId="19" type="noConversion"/>
  </si>
  <si>
    <t>기타회계
전입금</t>
    <phoneticPr fontId="6" type="noConversion"/>
  </si>
  <si>
    <t>전입금</t>
    <phoneticPr fontId="19" type="noConversion"/>
  </si>
  <si>
    <t>[세출]
재난관리기금예치금</t>
    <phoneticPr fontId="19" type="noConversion"/>
  </si>
  <si>
    <t>예치금</t>
    <phoneticPr fontId="19" type="noConversion"/>
  </si>
  <si>
    <t>문화과</t>
    <phoneticPr fontId="19" type="noConversion"/>
  </si>
  <si>
    <t>[수입]
기타회계
전입금</t>
    <phoneticPr fontId="19" type="noConversion"/>
  </si>
  <si>
    <t>기타회계
전입금</t>
    <phoneticPr fontId="6" type="noConversion"/>
  </si>
  <si>
    <t>전입금</t>
    <phoneticPr fontId="19" type="noConversion"/>
  </si>
  <si>
    <t>[세출]
문화지구육성기금예치금</t>
    <phoneticPr fontId="19" type="noConversion"/>
  </si>
  <si>
    <t>예치금</t>
    <phoneticPr fontId="19" type="noConversion"/>
  </si>
  <si>
    <t>어르신
가족과</t>
    <phoneticPr fontId="19" type="noConversion"/>
  </si>
  <si>
    <t>기타회계
전입금</t>
    <phoneticPr fontId="19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</si>
</sst>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2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sz val="12"/>
      <color theme="1"/>
      <name val="새굴림"/>
      <family val="1"/>
      <charset val="129"/>
    </font>
    <font>
      <sz val="14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2"/>
      <name val="새굴림"/>
      <family val="1"/>
      <charset val="129"/>
    </font>
    <font>
      <sz val="11"/>
      <name val="새굴림"/>
      <family val="1"/>
      <charset val="129"/>
    </font>
    <font>
      <b/>
      <sz val="12"/>
      <color rgb="FF0000FF"/>
      <name val="맑은 고딕"/>
      <family val="3"/>
      <charset val="129"/>
      <scheme val="minor"/>
    </font>
    <font>
      <sz val="24"/>
      <name val="HY견명조"/>
      <family val="1"/>
      <charset val="129"/>
    </font>
    <font>
      <sz val="24"/>
      <color rgb="FF0070C0"/>
      <name val="HY견명조"/>
      <family val="1"/>
      <charset val="129"/>
    </font>
    <font>
      <sz val="13"/>
      <name val="맑은 고딕"/>
      <family val="3"/>
      <charset val="129"/>
    </font>
    <font>
      <sz val="8"/>
      <name val="맑은 고딕"/>
      <family val="3"/>
      <charset val="129"/>
    </font>
    <font>
      <sz val="14"/>
      <name val="맑은 고딕"/>
      <family val="3"/>
      <charset val="129"/>
      <scheme val="major"/>
    </font>
    <font>
      <sz val="11.5"/>
      <color theme="1"/>
      <name val="맑은 고딕"/>
      <family val="3"/>
      <charset val="129"/>
    </font>
    <font>
      <sz val="11.5"/>
      <name val="맑은 고딕"/>
      <family val="3"/>
      <charset val="129"/>
    </font>
    <font>
      <sz val="11.5"/>
      <color theme="1"/>
      <name val="맑은 고딕"/>
      <family val="3"/>
      <charset val="129"/>
      <scheme val="minor"/>
    </font>
    <font>
      <sz val="11.5"/>
      <color rgb="FF00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0" borderId="0"/>
    <xf numFmtId="41" fontId="12" fillId="0" borderId="0" applyFont="0" applyFill="0" applyBorder="0" applyAlignment="0" applyProtection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37" fontId="13" fillId="0" borderId="0" xfId="0" applyNumberFormat="1" applyFont="1" applyFill="1" applyAlignment="1">
      <alignment vertical="center"/>
    </xf>
    <xf numFmtId="37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 shrinkToFit="1"/>
    </xf>
    <xf numFmtId="37" fontId="13" fillId="0" borderId="0" xfId="0" applyNumberFormat="1" applyFont="1" applyAlignment="1">
      <alignment horizontal="center" vertical="center" shrinkToFit="1"/>
    </xf>
    <xf numFmtId="37" fontId="13" fillId="0" borderId="0" xfId="1" applyNumberFormat="1" applyFont="1" applyAlignment="1">
      <alignment vertical="center"/>
    </xf>
    <xf numFmtId="41" fontId="15" fillId="0" borderId="0" xfId="1" applyFont="1" applyAlignment="1">
      <alignment vertical="center"/>
    </xf>
    <xf numFmtId="41" fontId="13" fillId="0" borderId="0" xfId="0" applyNumberFormat="1" applyFont="1" applyAlignment="1">
      <alignment horizontal="right" vertical="center"/>
    </xf>
    <xf numFmtId="37" fontId="13" fillId="0" borderId="0" xfId="0" applyNumberFormat="1" applyFont="1" applyAlignment="1">
      <alignment vertical="center"/>
    </xf>
    <xf numFmtId="37" fontId="18" fillId="0" borderId="0" xfId="2" applyNumberFormat="1" applyFont="1" applyBorder="1" applyAlignment="1">
      <alignment vertical="center"/>
    </xf>
    <xf numFmtId="37" fontId="7" fillId="0" borderId="0" xfId="2" applyNumberFormat="1" applyFont="1" applyAlignment="1">
      <alignment horizontal="center" vertical="center"/>
    </xf>
    <xf numFmtId="37" fontId="7" fillId="0" borderId="0" xfId="2" applyNumberFormat="1" applyFont="1" applyBorder="1" applyAlignment="1">
      <alignment horizontal="left" vertical="center" wrapText="1" shrinkToFit="1"/>
    </xf>
    <xf numFmtId="37" fontId="7" fillId="0" borderId="0" xfId="2" applyNumberFormat="1" applyFont="1" applyBorder="1" applyAlignment="1">
      <alignment horizontal="center" vertical="center" wrapText="1" shrinkToFit="1"/>
    </xf>
    <xf numFmtId="41" fontId="7" fillId="0" borderId="0" xfId="3" applyFont="1" applyAlignment="1">
      <alignment vertical="center"/>
    </xf>
    <xf numFmtId="41" fontId="7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41" fontId="7" fillId="2" borderId="1" xfId="3" applyFont="1" applyFill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distributed" vertical="center" wrapText="1"/>
    </xf>
    <xf numFmtId="37" fontId="22" fillId="0" borderId="1" xfId="2" applyNumberFormat="1" applyFont="1" applyFill="1" applyBorder="1" applyAlignment="1">
      <alignment horizontal="center" vertical="center" wrapText="1" shrinkToFit="1"/>
    </xf>
    <xf numFmtId="41" fontId="22" fillId="0" borderId="1" xfId="3" applyFont="1" applyFill="1" applyBorder="1" applyAlignment="1">
      <alignment horizontal="center" vertical="center"/>
    </xf>
    <xf numFmtId="0" fontId="23" fillId="0" borderId="1" xfId="2" applyFont="1" applyBorder="1" applyAlignment="1">
      <alignment vertical="center" wrapText="1"/>
    </xf>
    <xf numFmtId="41" fontId="22" fillId="0" borderId="1" xfId="1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41" fontId="10" fillId="0" borderId="0" xfId="1" applyFont="1" applyAlignment="1">
      <alignment horizontal="center" vertical="center" shrinkToFit="1"/>
    </xf>
    <xf numFmtId="41" fontId="14" fillId="0" borderId="0" xfId="1" applyFont="1" applyAlignment="1">
      <alignment horizontal="center" vertical="center" shrinkToFit="1"/>
    </xf>
    <xf numFmtId="41" fontId="13" fillId="0" borderId="0" xfId="1" applyFont="1" applyAlignment="1">
      <alignment vertical="center"/>
    </xf>
    <xf numFmtId="41" fontId="9" fillId="0" borderId="0" xfId="1" applyFo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23" fillId="0" borderId="1" xfId="1" applyFont="1" applyBorder="1">
      <alignment vertical="center"/>
    </xf>
    <xf numFmtId="0" fontId="9" fillId="0" borderId="1" xfId="2" applyFont="1" applyBorder="1" applyAlignment="1">
      <alignment horizontal="center" vertical="center"/>
    </xf>
    <xf numFmtId="41" fontId="7" fillId="0" borderId="1" xfId="3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0" fontId="8" fillId="0" borderId="1" xfId="2" applyFont="1" applyBorder="1">
      <alignment vertical="center"/>
    </xf>
    <xf numFmtId="0" fontId="0" fillId="0" borderId="0" xfId="0" applyFont="1">
      <alignment vertical="center"/>
    </xf>
    <xf numFmtId="41" fontId="4" fillId="0" borderId="1" xfId="1" applyFont="1" applyBorder="1">
      <alignment vertical="center"/>
    </xf>
    <xf numFmtId="0" fontId="0" fillId="0" borderId="1" xfId="0" applyFont="1" applyBorder="1">
      <alignment vertical="center"/>
    </xf>
    <xf numFmtId="41" fontId="7" fillId="2" borderId="1" xfId="3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37" fontId="16" fillId="0" borderId="0" xfId="2" applyNumberFormat="1" applyFont="1" applyBorder="1" applyAlignment="1">
      <alignment horizontal="center" vertical="center"/>
    </xf>
    <xf numFmtId="37" fontId="7" fillId="2" borderId="1" xfId="2" applyNumberFormat="1" applyFont="1" applyFill="1" applyBorder="1" applyAlignment="1">
      <alignment horizontal="center" vertical="center"/>
    </xf>
    <xf numFmtId="37" fontId="7" fillId="2" borderId="3" xfId="2" applyNumberFormat="1" applyFont="1" applyFill="1" applyBorder="1" applyAlignment="1">
      <alignment horizontal="center" vertical="center" wrapText="1" shrinkToFit="1"/>
    </xf>
    <xf numFmtId="37" fontId="7" fillId="2" borderId="4" xfId="2" applyNumberFormat="1" applyFont="1" applyFill="1" applyBorder="1" applyAlignment="1">
      <alignment horizontal="center" vertical="center" wrapText="1" shrinkToFit="1"/>
    </xf>
    <xf numFmtId="37" fontId="7" fillId="2" borderId="2" xfId="2" applyNumberFormat="1" applyFont="1" applyFill="1" applyBorder="1" applyAlignment="1">
      <alignment horizontal="center" vertical="center" wrapText="1" shrinkToFit="1"/>
    </xf>
    <xf numFmtId="37" fontId="7" fillId="2" borderId="1" xfId="2" applyNumberFormat="1" applyFont="1" applyFill="1" applyBorder="1" applyAlignment="1">
      <alignment horizontal="center" vertical="center" wrapText="1" shrinkToFit="1"/>
    </xf>
    <xf numFmtId="37" fontId="20" fillId="2" borderId="1" xfId="2" applyNumberFormat="1" applyFont="1" applyFill="1" applyBorder="1" applyAlignment="1">
      <alignment horizontal="center" vertical="center" wrapText="1" shrinkToFit="1"/>
    </xf>
    <xf numFmtId="41" fontId="11" fillId="2" borderId="1" xfId="1" applyFont="1" applyFill="1" applyBorder="1" applyAlignment="1">
      <alignment horizontal="center" vertical="center"/>
    </xf>
    <xf numFmtId="41" fontId="7" fillId="2" borderId="1" xfId="2" applyNumberFormat="1" applyFont="1" applyFill="1" applyBorder="1" applyAlignment="1">
      <alignment horizontal="center" vertical="center" shrinkToFit="1"/>
    </xf>
    <xf numFmtId="41" fontId="7" fillId="2" borderId="1" xfId="3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 shrinkToFit="1"/>
    </xf>
  </cellXfs>
  <cellStyles count="14">
    <cellStyle name="쉼표 [0]" xfId="1" builtinId="6"/>
    <cellStyle name="쉼표 [0] 2" xfId="3"/>
    <cellStyle name="쉼표 [0] 2 2" xfId="5"/>
    <cellStyle name="쉼표 [0] 2 2 2" xfId="13"/>
    <cellStyle name="쉼표 [0] 2 3" xfId="9"/>
    <cellStyle name="쉼표 [0] 2 4" xfId="11"/>
    <cellStyle name="쉼표 [0] 3" xfId="7"/>
    <cellStyle name="표준" xfId="0" builtinId="0"/>
    <cellStyle name="표준 2" xfId="2"/>
    <cellStyle name="표준 2 2" xfId="4"/>
    <cellStyle name="표준 2 2 2" xfId="12"/>
    <cellStyle name="표준 2 3" xfId="8"/>
    <cellStyle name="표준 2 4" xfId="10"/>
    <cellStyle name="표준 3" xfId="6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workbookViewId="0">
      <selection activeCell="M15" sqref="M15"/>
    </sheetView>
  </sheetViews>
  <sheetFormatPr defaultRowHeight="16.5"/>
  <cols>
    <col min="1" max="1" width="6.375" customWidth="1"/>
    <col min="2" max="2" width="18.875" customWidth="1"/>
    <col min="5" max="5" width="10.625" customWidth="1"/>
    <col min="6" max="13" width="13" customWidth="1"/>
  </cols>
  <sheetData>
    <row r="1" spans="1:14" ht="31.5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7.25">
      <c r="A2" s="1"/>
      <c r="B2" s="2"/>
      <c r="C2" s="3"/>
      <c r="D2" s="2"/>
      <c r="E2" s="4"/>
      <c r="F2" s="5"/>
      <c r="G2" s="6"/>
      <c r="H2" s="5"/>
      <c r="I2" s="7"/>
      <c r="J2" s="24"/>
      <c r="K2" s="25"/>
      <c r="L2" s="26"/>
      <c r="M2" s="26"/>
      <c r="N2" s="8"/>
    </row>
    <row r="3" spans="1:14" ht="19.5">
      <c r="A3" s="9" t="s">
        <v>17</v>
      </c>
      <c r="B3" s="10"/>
      <c r="C3" s="11"/>
      <c r="D3" s="11"/>
      <c r="E3" s="12"/>
      <c r="F3" s="13"/>
      <c r="G3" s="13"/>
      <c r="H3" s="13"/>
      <c r="I3" s="14"/>
      <c r="J3" s="27"/>
      <c r="K3" s="27"/>
      <c r="L3" s="27"/>
      <c r="M3" s="27"/>
      <c r="N3" s="15" t="s">
        <v>5</v>
      </c>
    </row>
    <row r="4" spans="1:14" s="34" customFormat="1" ht="20.25">
      <c r="A4" s="42" t="s">
        <v>41</v>
      </c>
      <c r="B4" s="42" t="s">
        <v>42</v>
      </c>
      <c r="C4" s="43" t="s">
        <v>43</v>
      </c>
      <c r="D4" s="46" t="s">
        <v>44</v>
      </c>
      <c r="E4" s="42" t="s">
        <v>45</v>
      </c>
      <c r="F4" s="47" t="s">
        <v>46</v>
      </c>
      <c r="G4" s="47"/>
      <c r="H4" s="47"/>
      <c r="I4" s="47"/>
      <c r="J4" s="48" t="s">
        <v>47</v>
      </c>
      <c r="K4" s="48"/>
      <c r="L4" s="48"/>
      <c r="M4" s="48"/>
      <c r="N4" s="49" t="s">
        <v>48</v>
      </c>
    </row>
    <row r="5" spans="1:14" s="34" customFormat="1" ht="17.25">
      <c r="A5" s="42"/>
      <c r="B5" s="42"/>
      <c r="C5" s="44"/>
      <c r="D5" s="46"/>
      <c r="E5" s="42"/>
      <c r="F5" s="50" t="s">
        <v>49</v>
      </c>
      <c r="G5" s="50" t="s">
        <v>50</v>
      </c>
      <c r="H5" s="50"/>
      <c r="I5" s="49" t="s">
        <v>51</v>
      </c>
      <c r="J5" s="51" t="s">
        <v>49</v>
      </c>
      <c r="K5" s="51" t="s">
        <v>50</v>
      </c>
      <c r="L5" s="51"/>
      <c r="M5" s="52" t="s">
        <v>51</v>
      </c>
      <c r="N5" s="49"/>
    </row>
    <row r="6" spans="1:14" s="34" customFormat="1" ht="17.25">
      <c r="A6" s="42"/>
      <c r="B6" s="42"/>
      <c r="C6" s="45"/>
      <c r="D6" s="46"/>
      <c r="E6" s="42"/>
      <c r="F6" s="50"/>
      <c r="G6" s="37" t="s">
        <v>52</v>
      </c>
      <c r="H6" s="37" t="s">
        <v>53</v>
      </c>
      <c r="I6" s="49"/>
      <c r="J6" s="51"/>
      <c r="K6" s="38" t="s">
        <v>52</v>
      </c>
      <c r="L6" s="38" t="s">
        <v>53</v>
      </c>
      <c r="M6" s="52"/>
      <c r="N6" s="49"/>
    </row>
    <row r="7" spans="1:14" s="34" customFormat="1" ht="69.95" customHeight="1">
      <c r="A7" s="39"/>
      <c r="B7" s="40" t="s">
        <v>54</v>
      </c>
      <c r="C7" s="40"/>
      <c r="D7" s="40"/>
      <c r="E7" s="40"/>
      <c r="F7" s="31">
        <f>SUM(F8:F15)</f>
        <v>1730728</v>
      </c>
      <c r="G7" s="31">
        <f t="shared" ref="G7:I7" si="0">SUM(G8:G15)</f>
        <v>0</v>
      </c>
      <c r="H7" s="31">
        <f t="shared" si="0"/>
        <v>500000</v>
      </c>
      <c r="I7" s="31">
        <f t="shared" si="0"/>
        <v>1230728</v>
      </c>
      <c r="J7" s="32">
        <f>SUM(J8:J9)</f>
        <v>3437189</v>
      </c>
      <c r="K7" s="32">
        <f t="shared" ref="K7:L7" si="1">SUM(K8:K9)</f>
        <v>0</v>
      </c>
      <c r="L7" s="32">
        <f t="shared" si="1"/>
        <v>500000</v>
      </c>
      <c r="M7" s="32">
        <f>SUM(M8:M9)</f>
        <v>2937189</v>
      </c>
      <c r="N7" s="33"/>
    </row>
    <row r="8" spans="1:14" s="34" customFormat="1" ht="69.95" customHeight="1">
      <c r="A8" s="39">
        <v>1</v>
      </c>
      <c r="B8" s="39" t="s">
        <v>55</v>
      </c>
      <c r="C8" s="19" t="s">
        <v>56</v>
      </c>
      <c r="D8" s="19" t="s">
        <v>57</v>
      </c>
      <c r="E8" s="18" t="s">
        <v>58</v>
      </c>
      <c r="F8" s="31">
        <v>1730728</v>
      </c>
      <c r="G8" s="31"/>
      <c r="H8" s="31">
        <v>500000</v>
      </c>
      <c r="I8" s="31">
        <f>F8+G8-H8</f>
        <v>1230728</v>
      </c>
      <c r="J8" s="32"/>
      <c r="K8" s="32"/>
      <c r="L8" s="32"/>
      <c r="M8" s="32">
        <f>J8+K8-L8</f>
        <v>0</v>
      </c>
      <c r="N8" s="33"/>
    </row>
    <row r="9" spans="1:14" s="34" customFormat="1" ht="69.95" customHeight="1">
      <c r="A9" s="39">
        <v>2</v>
      </c>
      <c r="B9" s="39" t="s">
        <v>55</v>
      </c>
      <c r="C9" s="19" t="s">
        <v>59</v>
      </c>
      <c r="D9" s="39" t="s">
        <v>60</v>
      </c>
      <c r="E9" s="23" t="s">
        <v>60</v>
      </c>
      <c r="F9" s="31"/>
      <c r="G9" s="31"/>
      <c r="H9" s="31"/>
      <c r="I9" s="31">
        <f t="shared" ref="I9" si="2">F9+G9-H9</f>
        <v>0</v>
      </c>
      <c r="J9" s="32">
        <v>3437189</v>
      </c>
      <c r="K9" s="32"/>
      <c r="L9" s="32">
        <v>500000</v>
      </c>
      <c r="M9" s="32">
        <f>J9+K9-L9</f>
        <v>2937189</v>
      </c>
      <c r="N9" s="33"/>
    </row>
  </sheetData>
  <mergeCells count="16">
    <mergeCell ref="B7:E7"/>
    <mergeCell ref="A1:N1"/>
    <mergeCell ref="A4:A6"/>
    <mergeCell ref="B4:B6"/>
    <mergeCell ref="C4:C6"/>
    <mergeCell ref="D4:D6"/>
    <mergeCell ref="E4:E6"/>
    <mergeCell ref="F4:I4"/>
    <mergeCell ref="J4:M4"/>
    <mergeCell ref="N4:N6"/>
    <mergeCell ref="F5:F6"/>
    <mergeCell ref="G5:H5"/>
    <mergeCell ref="I5:I6"/>
    <mergeCell ref="J5:J6"/>
    <mergeCell ref="K5:L5"/>
    <mergeCell ref="M5:M6"/>
  </mergeCells>
  <phoneticPr fontId="5" type="noConversion"/>
  <pageMargins left="0.70866141732283472" right="0.70866141732283472" top="0.74803149606299213" bottom="0.74803149606299213" header="0.31496062992125984" footer="0.31496062992125984"/>
  <pageSetup paperSize="8" fitToHeight="0" orientation="landscape" copies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Normal="100" workbookViewId="0">
      <selection activeCell="I15" sqref="I15"/>
    </sheetView>
  </sheetViews>
  <sheetFormatPr defaultRowHeight="16.5"/>
  <cols>
    <col min="1" max="1" width="9.125" bestFit="1" customWidth="1"/>
    <col min="6" max="9" width="12.25" customWidth="1"/>
    <col min="10" max="13" width="14.5" customWidth="1"/>
  </cols>
  <sheetData>
    <row r="1" spans="1:14" ht="31.5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7.25">
      <c r="A2" s="1"/>
      <c r="B2" s="2"/>
      <c r="C2" s="3"/>
      <c r="D2" s="2"/>
      <c r="E2" s="4"/>
      <c r="F2" s="5"/>
      <c r="G2" s="6"/>
      <c r="H2" s="5"/>
      <c r="I2" s="7"/>
      <c r="J2" s="24"/>
      <c r="K2" s="25"/>
      <c r="L2" s="26"/>
      <c r="M2" s="26"/>
      <c r="N2" s="8"/>
    </row>
    <row r="3" spans="1:14" ht="19.5">
      <c r="A3" s="9" t="s">
        <v>4</v>
      </c>
      <c r="B3" s="10"/>
      <c r="C3" s="11"/>
      <c r="D3" s="11"/>
      <c r="E3" s="12"/>
      <c r="F3" s="13"/>
      <c r="G3" s="13"/>
      <c r="H3" s="13"/>
      <c r="I3" s="14"/>
      <c r="J3" s="27"/>
      <c r="K3" s="27"/>
      <c r="L3" s="27"/>
      <c r="M3" s="27"/>
      <c r="N3" s="15" t="s">
        <v>5</v>
      </c>
    </row>
    <row r="4" spans="1:14" s="34" customFormat="1" ht="20.25">
      <c r="A4" s="42" t="s">
        <v>27</v>
      </c>
      <c r="B4" s="42" t="s">
        <v>28</v>
      </c>
      <c r="C4" s="43" t="s">
        <v>29</v>
      </c>
      <c r="D4" s="46" t="s">
        <v>30</v>
      </c>
      <c r="E4" s="42" t="s">
        <v>31</v>
      </c>
      <c r="F4" s="47" t="s">
        <v>32</v>
      </c>
      <c r="G4" s="47"/>
      <c r="H4" s="47"/>
      <c r="I4" s="47"/>
      <c r="J4" s="48" t="s">
        <v>33</v>
      </c>
      <c r="K4" s="48"/>
      <c r="L4" s="48"/>
      <c r="M4" s="48"/>
      <c r="N4" s="49" t="s">
        <v>34</v>
      </c>
    </row>
    <row r="5" spans="1:14" s="34" customFormat="1" ht="17.25">
      <c r="A5" s="42"/>
      <c r="B5" s="42"/>
      <c r="C5" s="44"/>
      <c r="D5" s="46"/>
      <c r="E5" s="42"/>
      <c r="F5" s="50" t="s">
        <v>35</v>
      </c>
      <c r="G5" s="50" t="s">
        <v>36</v>
      </c>
      <c r="H5" s="50"/>
      <c r="I5" s="49" t="s">
        <v>37</v>
      </c>
      <c r="J5" s="51" t="s">
        <v>35</v>
      </c>
      <c r="K5" s="51" t="s">
        <v>36</v>
      </c>
      <c r="L5" s="51"/>
      <c r="M5" s="52" t="s">
        <v>37</v>
      </c>
      <c r="N5" s="49"/>
    </row>
    <row r="6" spans="1:14" s="34" customFormat="1" ht="17.25">
      <c r="A6" s="42"/>
      <c r="B6" s="42"/>
      <c r="C6" s="45"/>
      <c r="D6" s="46"/>
      <c r="E6" s="42"/>
      <c r="F6" s="50"/>
      <c r="G6" s="37" t="s">
        <v>38</v>
      </c>
      <c r="H6" s="37" t="s">
        <v>39</v>
      </c>
      <c r="I6" s="49"/>
      <c r="J6" s="51"/>
      <c r="K6" s="38" t="s">
        <v>38</v>
      </c>
      <c r="L6" s="38" t="s">
        <v>39</v>
      </c>
      <c r="M6" s="52"/>
      <c r="N6" s="49"/>
    </row>
    <row r="7" spans="1:14" s="34" customFormat="1" ht="69.95" customHeight="1">
      <c r="A7" s="39"/>
      <c r="B7" s="40" t="s">
        <v>40</v>
      </c>
      <c r="C7" s="40"/>
      <c r="D7" s="40"/>
      <c r="E7" s="40"/>
      <c r="F7" s="31">
        <f>SUM(F8:F13)</f>
        <v>0</v>
      </c>
      <c r="G7" s="31">
        <f>SUM(G8:G13)</f>
        <v>6072</v>
      </c>
      <c r="H7" s="31">
        <f>SUM(H8:H13)</f>
        <v>0</v>
      </c>
      <c r="I7" s="31">
        <f>SUM(I8:I13)</f>
        <v>6072</v>
      </c>
      <c r="J7" s="32">
        <f>SUM(J8:J28)</f>
        <v>117119</v>
      </c>
      <c r="K7" s="32">
        <f t="shared" ref="K7:L7" si="0">SUM(K8:K28)</f>
        <v>6072</v>
      </c>
      <c r="L7" s="32">
        <f t="shared" si="0"/>
        <v>0</v>
      </c>
      <c r="M7" s="32">
        <f>SUM(M8:M28)</f>
        <v>123191</v>
      </c>
      <c r="N7" s="33"/>
    </row>
    <row r="8" spans="1:14" s="34" customFormat="1" ht="69.95" customHeight="1">
      <c r="A8" s="17">
        <v>1</v>
      </c>
      <c r="B8" s="18" t="s">
        <v>61</v>
      </c>
      <c r="C8" s="19" t="s">
        <v>62</v>
      </c>
      <c r="D8" s="19" t="s">
        <v>63</v>
      </c>
      <c r="E8" s="18" t="s">
        <v>64</v>
      </c>
      <c r="F8" s="20">
        <v>0</v>
      </c>
      <c r="G8" s="22">
        <v>6072</v>
      </c>
      <c r="H8" s="20">
        <v>0</v>
      </c>
      <c r="I8" s="31">
        <f t="shared" ref="I8:I9" si="1">F8+G8-H8</f>
        <v>6072</v>
      </c>
      <c r="J8" s="29"/>
      <c r="K8" s="29"/>
      <c r="L8" s="29"/>
      <c r="M8" s="29">
        <f>J8+K8-L8</f>
        <v>0</v>
      </c>
      <c r="N8" s="21"/>
    </row>
    <row r="9" spans="1:14" s="34" customFormat="1" ht="69.95" customHeight="1">
      <c r="A9" s="17">
        <v>2</v>
      </c>
      <c r="B9" s="18" t="s">
        <v>61</v>
      </c>
      <c r="C9" s="19" t="s">
        <v>65</v>
      </c>
      <c r="D9" s="39" t="s">
        <v>66</v>
      </c>
      <c r="E9" s="23" t="s">
        <v>66</v>
      </c>
      <c r="F9" s="20"/>
      <c r="G9" s="22"/>
      <c r="H9" s="20"/>
      <c r="I9" s="31">
        <f t="shared" si="1"/>
        <v>0</v>
      </c>
      <c r="J9" s="29">
        <v>117119</v>
      </c>
      <c r="K9" s="29">
        <v>6072</v>
      </c>
      <c r="L9" s="29"/>
      <c r="M9" s="29">
        <f t="shared" ref="M9" si="2">J9+K9-L9</f>
        <v>123191</v>
      </c>
      <c r="N9" s="21"/>
    </row>
  </sheetData>
  <mergeCells count="16">
    <mergeCell ref="B7:E7"/>
    <mergeCell ref="A1:N1"/>
    <mergeCell ref="A4:A6"/>
    <mergeCell ref="B4:B6"/>
    <mergeCell ref="C4:C6"/>
    <mergeCell ref="D4:D6"/>
    <mergeCell ref="E4:E6"/>
    <mergeCell ref="F4:I4"/>
    <mergeCell ref="J4:M4"/>
    <mergeCell ref="N4:N6"/>
    <mergeCell ref="F5:F6"/>
    <mergeCell ref="G5:H5"/>
    <mergeCell ref="I5:I6"/>
    <mergeCell ref="J5:J6"/>
    <mergeCell ref="K5:L5"/>
    <mergeCell ref="M5:M6"/>
  </mergeCells>
  <phoneticPr fontId="5" type="noConversion"/>
  <pageMargins left="0.70866141732283472" right="0.70866141732283472" top="0.74803149606299213" bottom="0.74803149606299213" header="0.31496062992125984" footer="0.31496062992125984"/>
  <pageSetup paperSize="8" fitToHeight="0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>
      <selection activeCell="O4" sqref="A4:XFD9"/>
    </sheetView>
  </sheetViews>
  <sheetFormatPr defaultRowHeight="16.5"/>
  <cols>
    <col min="7" max="13" width="12" customWidth="1"/>
  </cols>
  <sheetData>
    <row r="1" spans="1:14" ht="31.5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7.25">
      <c r="A2" s="1"/>
      <c r="B2" s="2"/>
      <c r="C2" s="3"/>
      <c r="D2" s="2"/>
      <c r="E2" s="4"/>
      <c r="F2" s="5"/>
      <c r="G2" s="6"/>
      <c r="H2" s="5"/>
      <c r="I2" s="7"/>
      <c r="J2" s="24"/>
      <c r="K2" s="25"/>
      <c r="L2" s="26"/>
      <c r="M2" s="26"/>
      <c r="N2" s="8"/>
    </row>
    <row r="3" spans="1:14" ht="19.5">
      <c r="A3" s="9" t="s">
        <v>18</v>
      </c>
      <c r="B3" s="10"/>
      <c r="C3" s="11"/>
      <c r="D3" s="11"/>
      <c r="E3" s="12"/>
      <c r="F3" s="13"/>
      <c r="G3" s="13"/>
      <c r="H3" s="13"/>
      <c r="I3" s="14"/>
      <c r="J3" s="27"/>
      <c r="K3" s="27"/>
      <c r="L3" s="27"/>
      <c r="M3" s="27"/>
      <c r="N3" s="15" t="s">
        <v>5</v>
      </c>
    </row>
    <row r="4" spans="1:14" ht="20.25">
      <c r="A4" s="42" t="s">
        <v>0</v>
      </c>
      <c r="B4" s="42" t="s">
        <v>1</v>
      </c>
      <c r="C4" s="43" t="s">
        <v>6</v>
      </c>
      <c r="D4" s="46" t="s">
        <v>7</v>
      </c>
      <c r="E4" s="42" t="s">
        <v>8</v>
      </c>
      <c r="F4" s="47" t="s">
        <v>9</v>
      </c>
      <c r="G4" s="47"/>
      <c r="H4" s="47"/>
      <c r="I4" s="47"/>
      <c r="J4" s="48" t="s">
        <v>10</v>
      </c>
      <c r="K4" s="48"/>
      <c r="L4" s="48"/>
      <c r="M4" s="48"/>
      <c r="N4" s="49" t="s">
        <v>2</v>
      </c>
    </row>
    <row r="5" spans="1:14" ht="17.25">
      <c r="A5" s="42"/>
      <c r="B5" s="42"/>
      <c r="C5" s="44"/>
      <c r="D5" s="46"/>
      <c r="E5" s="42"/>
      <c r="F5" s="50" t="s">
        <v>11</v>
      </c>
      <c r="G5" s="50" t="s">
        <v>12</v>
      </c>
      <c r="H5" s="50"/>
      <c r="I5" s="49" t="s">
        <v>13</v>
      </c>
      <c r="J5" s="51" t="s">
        <v>11</v>
      </c>
      <c r="K5" s="51" t="s">
        <v>12</v>
      </c>
      <c r="L5" s="51"/>
      <c r="M5" s="52" t="s">
        <v>13</v>
      </c>
      <c r="N5" s="49"/>
    </row>
    <row r="6" spans="1:14" ht="17.25">
      <c r="A6" s="42"/>
      <c r="B6" s="42"/>
      <c r="C6" s="45"/>
      <c r="D6" s="46"/>
      <c r="E6" s="42"/>
      <c r="F6" s="50"/>
      <c r="G6" s="16" t="s">
        <v>14</v>
      </c>
      <c r="H6" s="16" t="s">
        <v>15</v>
      </c>
      <c r="I6" s="49"/>
      <c r="J6" s="51"/>
      <c r="K6" s="28" t="s">
        <v>14</v>
      </c>
      <c r="L6" s="28" t="s">
        <v>15</v>
      </c>
      <c r="M6" s="52"/>
      <c r="N6" s="49"/>
    </row>
    <row r="7" spans="1:14" s="34" customFormat="1" ht="69.95" customHeight="1">
      <c r="A7" s="30"/>
      <c r="B7" s="40" t="s">
        <v>20</v>
      </c>
      <c r="C7" s="40"/>
      <c r="D7" s="40"/>
      <c r="E7" s="40"/>
      <c r="F7" s="31">
        <f>SUM(F8:F11)</f>
        <v>0</v>
      </c>
      <c r="G7" s="31">
        <f>SUM(G8:G11)</f>
        <v>100000</v>
      </c>
      <c r="H7" s="31">
        <f>SUM(H8:H11)</f>
        <v>0</v>
      </c>
      <c r="I7" s="31">
        <f>SUM(I8:I11)</f>
        <v>100000</v>
      </c>
      <c r="J7" s="32">
        <f>SUM(J8:J26)</f>
        <v>2164607</v>
      </c>
      <c r="K7" s="32">
        <f>SUM(K8:K26)</f>
        <v>100000</v>
      </c>
      <c r="L7" s="32">
        <f>SUM(L8:L26)</f>
        <v>0</v>
      </c>
      <c r="M7" s="32">
        <f>SUM(M8:M26)</f>
        <v>2264607</v>
      </c>
      <c r="N7" s="33"/>
    </row>
    <row r="8" spans="1:14" s="34" customFormat="1" ht="69.95" customHeight="1">
      <c r="A8" s="17">
        <v>1</v>
      </c>
      <c r="B8" s="18" t="s">
        <v>21</v>
      </c>
      <c r="C8" s="19" t="s">
        <v>22</v>
      </c>
      <c r="D8" s="18" t="s">
        <v>23</v>
      </c>
      <c r="E8" s="18" t="s">
        <v>24</v>
      </c>
      <c r="F8" s="20">
        <v>0</v>
      </c>
      <c r="G8" s="35">
        <v>100000</v>
      </c>
      <c r="H8" s="20">
        <v>0</v>
      </c>
      <c r="I8" s="31">
        <f t="shared" ref="I8:I9" si="0">F8+G8-H8</f>
        <v>100000</v>
      </c>
      <c r="J8" s="35"/>
      <c r="K8" s="35"/>
      <c r="L8" s="35"/>
      <c r="M8" s="29">
        <f t="shared" ref="M8:M9" si="1">J8+K8-L8</f>
        <v>0</v>
      </c>
      <c r="N8" s="36"/>
    </row>
    <row r="9" spans="1:14" s="34" customFormat="1" ht="69.95" customHeight="1">
      <c r="A9" s="17">
        <v>2</v>
      </c>
      <c r="B9" s="18" t="s">
        <v>21</v>
      </c>
      <c r="C9" s="19" t="s">
        <v>25</v>
      </c>
      <c r="D9" s="30" t="s">
        <v>26</v>
      </c>
      <c r="E9" s="23" t="s">
        <v>26</v>
      </c>
      <c r="F9" s="20"/>
      <c r="G9" s="35"/>
      <c r="H9" s="20"/>
      <c r="I9" s="31">
        <f t="shared" si="0"/>
        <v>0</v>
      </c>
      <c r="J9" s="35">
        <v>2164607</v>
      </c>
      <c r="K9" s="35">
        <v>100000</v>
      </c>
      <c r="L9" s="35"/>
      <c r="M9" s="29">
        <f t="shared" si="1"/>
        <v>2264607</v>
      </c>
      <c r="N9" s="36"/>
    </row>
  </sheetData>
  <mergeCells count="16">
    <mergeCell ref="B7:E7"/>
    <mergeCell ref="A1:N1"/>
    <mergeCell ref="A4:A6"/>
    <mergeCell ref="B4:B6"/>
    <mergeCell ref="C4:C6"/>
    <mergeCell ref="D4:D6"/>
    <mergeCell ref="E4:E6"/>
    <mergeCell ref="F4:I4"/>
    <mergeCell ref="J4:M4"/>
    <mergeCell ref="N4:N6"/>
    <mergeCell ref="F5:F6"/>
    <mergeCell ref="G5:H5"/>
    <mergeCell ref="I5:I6"/>
    <mergeCell ref="J5:J6"/>
    <mergeCell ref="K5:L5"/>
    <mergeCell ref="M5:M6"/>
  </mergeCells>
  <phoneticPr fontId="5" type="noConversion"/>
  <pageMargins left="0.70866141732283472" right="0.70866141732283472" top="0.74803149606299213" bottom="0.74803149606299213" header="0.31496062992125984" footer="0.31496062992125984"/>
  <pageSetup paperSize="8" fitToHeight="0" orientation="landscape" copies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>
      <selection activeCell="H21" sqref="H21"/>
    </sheetView>
  </sheetViews>
  <sheetFormatPr defaultRowHeight="16.5"/>
  <cols>
    <col min="3" max="3" width="11.75" customWidth="1"/>
    <col min="7" max="13" width="12.75" customWidth="1"/>
  </cols>
  <sheetData>
    <row r="1" spans="1:14" ht="31.5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7.25">
      <c r="A2" s="1"/>
      <c r="B2" s="2"/>
      <c r="C2" s="3"/>
      <c r="D2" s="2"/>
      <c r="E2" s="4"/>
      <c r="F2" s="5"/>
      <c r="G2" s="6"/>
      <c r="H2" s="5"/>
      <c r="I2" s="7"/>
      <c r="J2" s="24"/>
      <c r="K2" s="25"/>
      <c r="L2" s="26"/>
      <c r="M2" s="26"/>
      <c r="N2" s="8"/>
    </row>
    <row r="3" spans="1:14" ht="19.5">
      <c r="A3" s="9" t="s">
        <v>19</v>
      </c>
      <c r="B3" s="10"/>
      <c r="C3" s="11"/>
      <c r="D3" s="11"/>
      <c r="E3" s="12"/>
      <c r="F3" s="13"/>
      <c r="G3" s="13"/>
      <c r="H3" s="13"/>
      <c r="I3" s="14"/>
      <c r="J3" s="27"/>
      <c r="K3" s="27"/>
      <c r="L3" s="27"/>
      <c r="M3" s="27"/>
      <c r="N3" s="15" t="s">
        <v>5</v>
      </c>
    </row>
    <row r="4" spans="1:14" s="34" customFormat="1" ht="20.25">
      <c r="A4" s="42" t="s">
        <v>41</v>
      </c>
      <c r="B4" s="42" t="s">
        <v>42</v>
      </c>
      <c r="C4" s="43" t="s">
        <v>43</v>
      </c>
      <c r="D4" s="46" t="s">
        <v>44</v>
      </c>
      <c r="E4" s="42" t="s">
        <v>45</v>
      </c>
      <c r="F4" s="47" t="s">
        <v>46</v>
      </c>
      <c r="G4" s="47"/>
      <c r="H4" s="47"/>
      <c r="I4" s="47"/>
      <c r="J4" s="48" t="s">
        <v>47</v>
      </c>
      <c r="K4" s="48"/>
      <c r="L4" s="48"/>
      <c r="M4" s="48"/>
      <c r="N4" s="49" t="s">
        <v>48</v>
      </c>
    </row>
    <row r="5" spans="1:14" s="34" customFormat="1" ht="17.25">
      <c r="A5" s="42"/>
      <c r="B5" s="42"/>
      <c r="C5" s="44"/>
      <c r="D5" s="46"/>
      <c r="E5" s="42"/>
      <c r="F5" s="50" t="s">
        <v>49</v>
      </c>
      <c r="G5" s="50" t="s">
        <v>50</v>
      </c>
      <c r="H5" s="50"/>
      <c r="I5" s="49" t="s">
        <v>51</v>
      </c>
      <c r="J5" s="51" t="s">
        <v>49</v>
      </c>
      <c r="K5" s="51" t="s">
        <v>50</v>
      </c>
      <c r="L5" s="51"/>
      <c r="M5" s="52" t="s">
        <v>51</v>
      </c>
      <c r="N5" s="49"/>
    </row>
    <row r="6" spans="1:14" s="34" customFormat="1" ht="17.25">
      <c r="A6" s="42"/>
      <c r="B6" s="42"/>
      <c r="C6" s="45"/>
      <c r="D6" s="46"/>
      <c r="E6" s="42"/>
      <c r="F6" s="50"/>
      <c r="G6" s="37" t="s">
        <v>52</v>
      </c>
      <c r="H6" s="37" t="s">
        <v>53</v>
      </c>
      <c r="I6" s="49"/>
      <c r="J6" s="51"/>
      <c r="K6" s="38" t="s">
        <v>52</v>
      </c>
      <c r="L6" s="38" t="s">
        <v>53</v>
      </c>
      <c r="M6" s="52"/>
      <c r="N6" s="49"/>
    </row>
    <row r="7" spans="1:14" s="34" customFormat="1" ht="69.95" customHeight="1">
      <c r="A7" s="39"/>
      <c r="B7" s="40" t="s">
        <v>54</v>
      </c>
      <c r="C7" s="40"/>
      <c r="D7" s="40"/>
      <c r="E7" s="40"/>
      <c r="F7" s="31">
        <f>SUM(F8:F9)</f>
        <v>0</v>
      </c>
      <c r="G7" s="31">
        <f>SUM(G8:G9)</f>
        <v>150000</v>
      </c>
      <c r="H7" s="31">
        <f>SUM(H8:H9)</f>
        <v>0</v>
      </c>
      <c r="I7" s="31">
        <f>SUM(I8:I9)</f>
        <v>150000</v>
      </c>
      <c r="J7" s="32">
        <f>SUM(J8:J24)</f>
        <v>900859</v>
      </c>
      <c r="K7" s="32">
        <f>SUM(K8:K24)</f>
        <v>150000</v>
      </c>
      <c r="L7" s="32">
        <f>SUM(L8:L24)</f>
        <v>0</v>
      </c>
      <c r="M7" s="32">
        <f>SUM(M8:M24)</f>
        <v>1050859</v>
      </c>
      <c r="N7" s="33"/>
    </row>
    <row r="8" spans="1:14" s="34" customFormat="1" ht="69.95" customHeight="1">
      <c r="A8" s="17">
        <v>1</v>
      </c>
      <c r="B8" s="18" t="s">
        <v>67</v>
      </c>
      <c r="C8" s="19" t="s">
        <v>56</v>
      </c>
      <c r="D8" s="18" t="s">
        <v>68</v>
      </c>
      <c r="E8" s="18" t="s">
        <v>58</v>
      </c>
      <c r="F8" s="20">
        <v>0</v>
      </c>
      <c r="G8" s="35">
        <v>150000</v>
      </c>
      <c r="H8" s="20">
        <v>0</v>
      </c>
      <c r="I8" s="31">
        <f t="shared" ref="I8:I9" si="0">F8+G8-H8</f>
        <v>150000</v>
      </c>
      <c r="J8" s="35"/>
      <c r="K8" s="35"/>
      <c r="L8" s="35"/>
      <c r="M8" s="29">
        <f t="shared" ref="M8:M9" si="1">J8+K8-L8</f>
        <v>0</v>
      </c>
      <c r="N8" s="36"/>
    </row>
    <row r="9" spans="1:14" s="34" customFormat="1" ht="69.95" customHeight="1">
      <c r="A9" s="17">
        <v>2</v>
      </c>
      <c r="B9" s="18" t="s">
        <v>67</v>
      </c>
      <c r="C9" s="19" t="s">
        <v>16</v>
      </c>
      <c r="D9" s="39" t="s">
        <v>60</v>
      </c>
      <c r="E9" s="23" t="s">
        <v>60</v>
      </c>
      <c r="F9" s="36"/>
      <c r="G9" s="36"/>
      <c r="H9" s="36"/>
      <c r="I9" s="31">
        <f t="shared" si="0"/>
        <v>0</v>
      </c>
      <c r="J9" s="35">
        <v>900859</v>
      </c>
      <c r="K9" s="35">
        <v>150000</v>
      </c>
      <c r="L9" s="35"/>
      <c r="M9" s="29">
        <f t="shared" si="1"/>
        <v>1050859</v>
      </c>
      <c r="N9" s="36"/>
    </row>
  </sheetData>
  <mergeCells count="16">
    <mergeCell ref="B7:E7"/>
    <mergeCell ref="A1:N1"/>
    <mergeCell ref="A4:A6"/>
    <mergeCell ref="B4:B6"/>
    <mergeCell ref="C4:C6"/>
    <mergeCell ref="D4:D6"/>
    <mergeCell ref="E4:E6"/>
    <mergeCell ref="F4:I4"/>
    <mergeCell ref="J4:M4"/>
    <mergeCell ref="N4:N6"/>
    <mergeCell ref="F5:F6"/>
    <mergeCell ref="G5:H5"/>
    <mergeCell ref="I5:I6"/>
    <mergeCell ref="J5:J6"/>
    <mergeCell ref="K5:L5"/>
    <mergeCell ref="M5:M6"/>
  </mergeCells>
  <phoneticPr fontId="5" type="noConversion"/>
  <pageMargins left="0.7" right="0.7" top="0.75" bottom="0.75" header="0.3" footer="0.3"/>
  <pageSetup paperSize="9" scale="78" fitToHeight="0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재난관리기금</vt:lpstr>
      <vt:lpstr>문화지구육성기금</vt:lpstr>
      <vt:lpstr>자원순환센터건립기금</vt:lpstr>
      <vt:lpstr>노인복지기금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2021-12-07T00:31:43Z</cp:lastPrinted>
  <dcterms:created xsi:type="dcterms:W3CDTF">2016-12-07T12:25:09Z</dcterms:created>
  <dcterms:modified xsi:type="dcterms:W3CDTF">2021-12-07T04:35:47Z</dcterms:modified>
</cp:coreProperties>
</file>